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<sst xmlns="http://schemas.openxmlformats.org/spreadsheetml/2006/main" count="55" uniqueCount="53">
  <si>
    <t>План работ
по текущему ремонту и содержанию мест общего пользования</t>
  </si>
  <si>
    <t>г. Комсомольск-на-Амуре, Первостроителей, 15/2</t>
  </si>
  <si>
    <t>Период: 2017 г.</t>
  </si>
  <si>
    <t>Наменование</t>
  </si>
  <si>
    <t>содержание и ремонт жилья</t>
  </si>
  <si>
    <t>ИТОГО</t>
  </si>
  <si>
    <t>1 Плановое начисление собственникам и нанимателям всего, в том числе:</t>
  </si>
  <si>
    <t xml:space="preserve">     Плановое начисление собственникам и нанимателям жилых помещений</t>
  </si>
  <si>
    <t xml:space="preserve">     Плановое начисление собственников и арендаторов нежилых помещений</t>
  </si>
  <si>
    <t xml:space="preserve">     Плановое начисление физических и юридических лицам за использование общего имущества дома</t>
  </si>
  <si>
    <t>2 /+Остаток/ /-Перерасход/ денежных средств на 1 декабря 2016 г.</t>
  </si>
  <si>
    <t>3 Запланировано работ</t>
  </si>
  <si>
    <t>Наименование работ</t>
  </si>
  <si>
    <t>Объем</t>
  </si>
  <si>
    <t>Стоимость, руб</t>
  </si>
  <si>
    <t>Всего запланировано работ по ремонту и содержанию жилья, в т.ч.</t>
  </si>
  <si>
    <t>Работы выполняемые в целях надлежащего содержания ВДГО в МКД</t>
  </si>
  <si>
    <t>Работы, выполняемые по содержанию и обслуживанию инженерных коммуникаций, ремонт теплового контура, подготовка дома к зиме, выполнение заявок.</t>
  </si>
  <si>
    <t>Обеспечение устранения аварий в соответствии с установленными предельными сроками на ВДИС в МКД (аварийно - техническое обслуживание)</t>
  </si>
  <si>
    <t>Работы, выполняемые в целях надлежащего содержания системы вентиляции в МКД</t>
  </si>
  <si>
    <t>Работы по содержанию помещений,входящих в состав общего имущества в МКД (уборка лестничных клеток)</t>
  </si>
  <si>
    <t>Работы по содержанию помещений,входящих в состав общего имущества в МКД (дератизация и дезинсекция мест общего пользования)</t>
  </si>
  <si>
    <t>Работы по содержанию придомовой территории</t>
  </si>
  <si>
    <t>Работы по обеспечению вывоза бытовых отходов, м3</t>
  </si>
  <si>
    <t>Работы по обеспечению вывоза крупногабаритного мусора, м3</t>
  </si>
  <si>
    <t>Валка деревьев (1 клен, 5 тополей, 2 тополя, 1 ильм)</t>
  </si>
  <si>
    <t>Формовочная обрезка деревьев (4 тополя, 1 ильм, 5 кустарников)</t>
  </si>
  <si>
    <t>Услуги управления</t>
  </si>
  <si>
    <t>Содержание управляющей компании</t>
  </si>
  <si>
    <t>Услуги по приему платежей и регистрационный учет</t>
  </si>
  <si>
    <t>Ремонт ВДИС центрального отопления (подъездное отопление) (2,3,4,5,6п.д.(на 2 этаж))</t>
  </si>
  <si>
    <t>Ремонт ВДИС электроснабжения</t>
  </si>
  <si>
    <t xml:space="preserve">Замена светодиодного светильника </t>
  </si>
  <si>
    <t>Ремонт цоколя</t>
  </si>
  <si>
    <t>Ремонт пандуса (1,2,3 спуск в подвал)</t>
  </si>
  <si>
    <t>Электроэнергия потребляемая в местах общего пользования, кВт.</t>
  </si>
  <si>
    <t xml:space="preserve">Работы поблагоустройству  придомовых территорий </t>
  </si>
  <si>
    <t>Установка почтовых ящиков  (1,2,3,5,6 п.д.)</t>
  </si>
  <si>
    <t>Ремонт подъезда (1,2,3,4,5,6п.д.)</t>
  </si>
  <si>
    <t xml:space="preserve">Подъезд </t>
  </si>
  <si>
    <t>Тарифы на 2017г.  применен в соответствии с рекомендованными тарифами Администрацией города, за 1 кв.м.</t>
  </si>
  <si>
    <t>№.п.</t>
  </si>
  <si>
    <t>Наименование</t>
  </si>
  <si>
    <t>январь- июнь 2017г.</t>
  </si>
  <si>
    <t>июль- декабрь (увеличение на 6,5%) 2017г.</t>
  </si>
  <si>
    <t>Для собственников и нанимателей жилых помещений</t>
  </si>
  <si>
    <t xml:space="preserve">Текущее содержание и ремонт жилья </t>
  </si>
  <si>
    <t>Администрация ООО "СЗ по ЖКХ"</t>
  </si>
  <si>
    <t>В случае не предоставления согласованного плана работ в течении  10 календарных дней, план работ считается согласованным.</t>
  </si>
  <si>
    <t>План работ может быть скорректирован в течении календарного года в случаи возникновения аварийных или непредвиденных работ, а так же с учетом  поступивших денежных средств</t>
  </si>
  <si>
    <t>"Согласовано"</t>
  </si>
  <si>
    <t>/Совет МКД / либо /собственник помещений МКД/</t>
  </si>
  <si>
    <t>______________________/_____________________________/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</si>
</sst>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43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right" vertical="top"/>
    </xf>
    <xf numFmtId="4" fontId="4" fillId="0" borderId="13" xfId="0" applyNumberFormat="1" applyFont="1" applyBorder="1" applyAlignment="1">
      <alignment horizontal="right" vertical="top"/>
    </xf>
    <xf numFmtId="4" fontId="2" fillId="0" borderId="14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 vertical="top"/>
    </xf>
    <xf numFmtId="4" fontId="2" fillId="0" borderId="15" xfId="0" applyNumberFormat="1" applyFont="1" applyBorder="1" applyAlignment="1">
      <alignment horizontal="right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4" fontId="4" fillId="0" borderId="18" xfId="0" applyNumberFormat="1" applyFont="1" applyBorder="1" applyAlignment="1">
      <alignment horizontal="right" vertical="top"/>
    </xf>
    <xf numFmtId="1" fontId="2" fillId="0" borderId="19" xfId="0" applyNumberFormat="1" applyFont="1" applyBorder="1" applyAlignment="1">
      <alignment horizontal="right" vertical="top"/>
    </xf>
    <xf numFmtId="4" fontId="2" fillId="0" borderId="18" xfId="0" applyNumberFormat="1" applyFont="1" applyBorder="1" applyAlignment="1">
      <alignment horizontal="right" vertical="top"/>
    </xf>
    <xf numFmtId="0" fontId="5" fillId="33" borderId="20" xfId="0" applyNumberFormat="1" applyFont="1" applyFill="1" applyBorder="1" applyAlignment="1">
      <alignment horizontal="left" vertical="top" wrapText="1"/>
    </xf>
    <xf numFmtId="0" fontId="5" fillId="33" borderId="19" xfId="0" applyNumberFormat="1" applyFont="1" applyFill="1" applyBorder="1" applyAlignment="1">
      <alignment horizontal="right" vertical="top"/>
    </xf>
    <xf numFmtId="4" fontId="5" fillId="33" borderId="18" xfId="0" applyNumberFormat="1" applyFont="1" applyFill="1" applyBorder="1" applyAlignment="1">
      <alignment horizontal="right" vertical="top"/>
    </xf>
    <xf numFmtId="0" fontId="2" fillId="0" borderId="19" xfId="0" applyNumberFormat="1" applyFont="1" applyBorder="1" applyAlignment="1">
      <alignment horizontal="right" vertical="top"/>
    </xf>
    <xf numFmtId="164" fontId="2" fillId="0" borderId="19" xfId="0" applyNumberFormat="1" applyFont="1" applyBorder="1" applyAlignment="1">
      <alignment horizontal="right" vertical="top"/>
    </xf>
    <xf numFmtId="165" fontId="2" fillId="0" borderId="19" xfId="0" applyNumberFormat="1" applyFont="1" applyBorder="1" applyAlignment="1">
      <alignment horizontal="right" vertical="top"/>
    </xf>
    <xf numFmtId="3" fontId="2" fillId="0" borderId="19" xfId="0" applyNumberFormat="1" applyFont="1" applyBorder="1" applyAlignment="1">
      <alignment horizontal="right" vertical="top"/>
    </xf>
    <xf numFmtId="0" fontId="2" fillId="0" borderId="21" xfId="0" applyFont="1" applyBorder="1" applyAlignment="1">
      <alignment horizontal="left"/>
    </xf>
    <xf numFmtId="0" fontId="2" fillId="0" borderId="21" xfId="0" applyNumberFormat="1" applyFont="1" applyBorder="1" applyAlignment="1">
      <alignment horizontal="right"/>
    </xf>
    <xf numFmtId="0" fontId="2" fillId="0" borderId="0" xfId="52" applyFont="1" applyAlignment="1">
      <alignment horizontal="left"/>
      <protection/>
    </xf>
    <xf numFmtId="0" fontId="6" fillId="0" borderId="0" xfId="52" applyFont="1">
      <alignment/>
      <protection/>
    </xf>
    <xf numFmtId="0" fontId="2" fillId="0" borderId="19" xfId="52" applyNumberFormat="1" applyFont="1" applyBorder="1" applyAlignment="1">
      <alignment horizontal="center" vertical="center" wrapText="1"/>
      <protection/>
    </xf>
    <xf numFmtId="1" fontId="2" fillId="0" borderId="19" xfId="52" applyNumberFormat="1" applyFont="1" applyBorder="1" applyAlignment="1">
      <alignment horizontal="center" vertical="top"/>
      <protection/>
    </xf>
    <xf numFmtId="0" fontId="2" fillId="0" borderId="19" xfId="52" applyNumberFormat="1" applyFont="1" applyBorder="1" applyAlignment="1">
      <alignment horizontal="left" vertical="top"/>
      <protection/>
    </xf>
    <xf numFmtId="2" fontId="2" fillId="0" borderId="19" xfId="52" applyNumberFormat="1" applyFont="1" applyBorder="1" applyAlignment="1">
      <alignment horizontal="center" vertical="top" wrapText="1"/>
      <protection/>
    </xf>
    <xf numFmtId="2" fontId="6" fillId="0" borderId="0" xfId="52" applyNumberFormat="1" applyFont="1">
      <alignment/>
      <protection/>
    </xf>
    <xf numFmtId="0" fontId="42" fillId="0" borderId="0" xfId="0" applyFont="1" applyAlignment="1">
      <alignment/>
    </xf>
    <xf numFmtId="0" fontId="4" fillId="0" borderId="0" xfId="52" applyFont="1" applyAlignment="1">
      <alignment horizontal="left"/>
      <protection/>
    </xf>
    <xf numFmtId="0" fontId="2" fillId="0" borderId="0" xfId="52" applyFont="1" applyAlignment="1">
      <alignment horizontal="left"/>
      <protection/>
    </xf>
    <xf numFmtId="0" fontId="2" fillId="0" borderId="0" xfId="52" applyFont="1" applyBorder="1" applyAlignment="1">
      <alignment horizontal="left"/>
      <protection/>
    </xf>
    <xf numFmtId="0" fontId="2" fillId="0" borderId="0" xfId="52" applyFont="1" applyAlignment="1">
      <alignment horizontal="center"/>
      <protection/>
    </xf>
    <xf numFmtId="0" fontId="4" fillId="0" borderId="22" xfId="52" applyNumberFormat="1" applyFont="1" applyBorder="1" applyAlignment="1">
      <alignment horizontal="left" vertical="center" wrapText="1"/>
      <protection/>
    </xf>
    <xf numFmtId="0" fontId="4" fillId="0" borderId="23" xfId="52" applyNumberFormat="1" applyFont="1" applyBorder="1" applyAlignment="1">
      <alignment horizontal="left" vertical="center" wrapText="1"/>
      <protection/>
    </xf>
    <xf numFmtId="0" fontId="4" fillId="0" borderId="12" xfId="52" applyNumberFormat="1" applyFont="1" applyBorder="1" applyAlignment="1">
      <alignment horizontal="left" vertical="center" wrapText="1"/>
      <protection/>
    </xf>
    <xf numFmtId="0" fontId="2" fillId="0" borderId="0" xfId="52" applyFont="1" applyAlignment="1">
      <alignment horizontal="left" wrapText="1"/>
      <protection/>
    </xf>
    <xf numFmtId="0" fontId="4" fillId="0" borderId="0" xfId="52" applyFont="1" applyAlignment="1">
      <alignment/>
      <protection/>
    </xf>
    <xf numFmtId="0" fontId="3" fillId="0" borderId="0" xfId="0" applyNumberFormat="1" applyFont="1" applyAlignment="1">
      <alignment horizontal="center" wrapText="1"/>
    </xf>
    <xf numFmtId="0" fontId="2" fillId="0" borderId="24" xfId="0" applyNumberFormat="1" applyFont="1" applyBorder="1" applyAlignment="1">
      <alignment horizontal="center" vertical="center" wrapText="1"/>
    </xf>
    <xf numFmtId="0" fontId="4" fillId="0" borderId="25" xfId="0" applyNumberFormat="1" applyFont="1" applyBorder="1" applyAlignment="1">
      <alignment horizontal="left" vertical="top" wrapText="1"/>
    </xf>
    <xf numFmtId="0" fontId="2" fillId="0" borderId="26" xfId="0" applyNumberFormat="1" applyFont="1" applyBorder="1" applyAlignment="1">
      <alignment horizontal="left" vertical="top" wrapText="1"/>
    </xf>
    <xf numFmtId="0" fontId="2" fillId="0" borderId="25" xfId="0" applyNumberFormat="1" applyFont="1" applyBorder="1" applyAlignment="1">
      <alignment horizontal="left" vertical="top" wrapText="1"/>
    </xf>
    <xf numFmtId="0" fontId="4" fillId="0" borderId="25" xfId="0" applyFont="1" applyBorder="1" applyAlignment="1">
      <alignment horizontal="left"/>
    </xf>
    <xf numFmtId="0" fontId="4" fillId="0" borderId="26" xfId="0" applyNumberFormat="1" applyFont="1" applyBorder="1" applyAlignment="1">
      <alignment horizontal="left" vertical="top" wrapText="1"/>
    </xf>
    <xf numFmtId="0" fontId="4" fillId="0" borderId="27" xfId="0" applyNumberFormat="1" applyFont="1" applyBorder="1" applyAlignment="1">
      <alignment horizontal="left" wrapText="1"/>
    </xf>
    <xf numFmtId="0" fontId="5" fillId="33" borderId="12" xfId="0" applyNumberFormat="1" applyFont="1" applyFill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AD9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55"/>
  <sheetViews>
    <sheetView tabSelected="1" zoomScalePageLayoutView="0" workbookViewId="0" topLeftCell="A10">
      <selection activeCell="K16" sqref="K16"/>
    </sheetView>
  </sheetViews>
  <sheetFormatPr defaultColWidth="10.66015625" defaultRowHeight="11.25" outlineLevelRow="1"/>
  <cols>
    <col min="1" max="1" width="2.33203125" style="2" customWidth="1"/>
    <col min="2" max="2" width="16.16015625" style="2" customWidth="1"/>
    <col min="3" max="3" width="42.5" style="2" customWidth="1"/>
    <col min="4" max="4" width="14.83203125" style="2" customWidth="1"/>
    <col min="5" max="7" width="14.83203125" style="1" customWidth="1"/>
  </cols>
  <sheetData>
    <row r="1" spans="1:7" ht="29.25" customHeight="1">
      <c r="A1"/>
      <c r="B1" s="42" t="s">
        <v>0</v>
      </c>
      <c r="C1" s="42"/>
      <c r="D1" s="42"/>
      <c r="E1" s="42"/>
      <c r="F1" s="42"/>
      <c r="G1" s="42"/>
    </row>
    <row r="2" spans="1:7" ht="15" customHeight="1">
      <c r="A2"/>
      <c r="B2" s="42" t="s">
        <v>1</v>
      </c>
      <c r="C2" s="42"/>
      <c r="D2" s="42"/>
      <c r="E2" s="42"/>
      <c r="F2" s="42"/>
      <c r="G2" s="42"/>
    </row>
    <row r="3" spans="1:7" ht="15" customHeight="1">
      <c r="A3"/>
      <c r="B3" s="42" t="s">
        <v>2</v>
      </c>
      <c r="C3" s="42"/>
      <c r="D3" s="42"/>
      <c r="E3" s="42"/>
      <c r="F3" s="42"/>
      <c r="G3" s="42"/>
    </row>
    <row r="4" s="3" customFormat="1" ht="7.5" customHeight="1"/>
    <row r="5" spans="1:6" ht="24.75" customHeight="1">
      <c r="A5"/>
      <c r="B5" s="43" t="s">
        <v>3</v>
      </c>
      <c r="C5" s="43"/>
      <c r="D5" s="43"/>
      <c r="E5" s="4" t="s">
        <v>4</v>
      </c>
      <c r="F5" s="5" t="s">
        <v>5</v>
      </c>
    </row>
    <row r="6" spans="1:6" ht="12.75" customHeight="1">
      <c r="A6"/>
      <c r="B6" s="44" t="s">
        <v>6</v>
      </c>
      <c r="C6" s="44"/>
      <c r="D6" s="44"/>
      <c r="E6" s="6">
        <v>1100997.12</v>
      </c>
      <c r="F6" s="7">
        <f aca="true" t="shared" si="0" ref="F6:F11">E6</f>
        <v>1100997.12</v>
      </c>
    </row>
    <row r="7" spans="1:6" ht="17.25" customHeight="1">
      <c r="A7"/>
      <c r="B7" s="45" t="s">
        <v>7</v>
      </c>
      <c r="C7" s="45"/>
      <c r="D7" s="45"/>
      <c r="E7" s="8">
        <v>1056392.28</v>
      </c>
      <c r="F7" s="7">
        <f t="shared" si="0"/>
        <v>1056392.28</v>
      </c>
    </row>
    <row r="8" spans="1:6" ht="16.5" customHeight="1">
      <c r="A8"/>
      <c r="B8" s="45" t="s">
        <v>8</v>
      </c>
      <c r="C8" s="45"/>
      <c r="D8" s="45"/>
      <c r="E8" s="8">
        <v>9516.36</v>
      </c>
      <c r="F8" s="7">
        <f t="shared" si="0"/>
        <v>9516.36</v>
      </c>
    </row>
    <row r="9" spans="1:6" ht="24.75" customHeight="1">
      <c r="A9"/>
      <c r="B9" s="45" t="s">
        <v>9</v>
      </c>
      <c r="C9" s="45"/>
      <c r="D9" s="45"/>
      <c r="E9" s="8">
        <v>35088.48</v>
      </c>
      <c r="F9" s="7">
        <f t="shared" si="0"/>
        <v>35088.48</v>
      </c>
    </row>
    <row r="10" spans="1:6" ht="16.5" customHeight="1">
      <c r="A10"/>
      <c r="B10" s="48" t="s">
        <v>10</v>
      </c>
      <c r="C10" s="48"/>
      <c r="D10" s="48"/>
      <c r="E10" s="9">
        <v>762422.53</v>
      </c>
      <c r="F10" s="7">
        <f t="shared" si="0"/>
        <v>762422.53</v>
      </c>
    </row>
    <row r="11" spans="1:6" ht="15.75" customHeight="1">
      <c r="A11"/>
      <c r="B11" s="49" t="s">
        <v>11</v>
      </c>
      <c r="C11" s="49"/>
      <c r="D11" s="49"/>
      <c r="E11" s="10">
        <f>G14</f>
        <v>1863419.66</v>
      </c>
      <c r="F11" s="7">
        <f t="shared" si="0"/>
        <v>1863419.66</v>
      </c>
    </row>
    <row r="13" spans="1:7" ht="24.75" customHeight="1">
      <c r="A13"/>
      <c r="B13" s="43" t="s">
        <v>12</v>
      </c>
      <c r="C13" s="43"/>
      <c r="D13" s="43"/>
      <c r="E13" s="43"/>
      <c r="F13" s="11" t="s">
        <v>13</v>
      </c>
      <c r="G13" s="12" t="s">
        <v>14</v>
      </c>
    </row>
    <row r="14" spans="2:7" ht="18.75" customHeight="1">
      <c r="B14" s="47" t="s">
        <v>15</v>
      </c>
      <c r="C14" s="47"/>
      <c r="D14" s="47"/>
      <c r="E14" s="47"/>
      <c r="F14" s="47"/>
      <c r="G14" s="13">
        <f>G15+G16+G17+G18+G19+G20+G21+G22+G23+G24+G27+G30+G33+G34+G36+G37+G38</f>
        <v>1863419.66</v>
      </c>
    </row>
    <row r="15" spans="2:7" s="3" customFormat="1" ht="15" customHeight="1">
      <c r="B15" s="46" t="s">
        <v>16</v>
      </c>
      <c r="C15" s="46"/>
      <c r="D15" s="46"/>
      <c r="E15" s="46"/>
      <c r="F15" s="19"/>
      <c r="G15" s="15">
        <v>15389.64</v>
      </c>
    </row>
    <row r="16" spans="2:7" s="3" customFormat="1" ht="24.75" customHeight="1">
      <c r="B16" s="46" t="s">
        <v>17</v>
      </c>
      <c r="C16" s="46"/>
      <c r="D16" s="46"/>
      <c r="E16" s="46"/>
      <c r="F16" s="19"/>
      <c r="G16" s="15">
        <f>112160.07+200000+85592.1</f>
        <v>397752.17000000004</v>
      </c>
    </row>
    <row r="17" spans="2:7" s="3" customFormat="1" ht="24.75" customHeight="1">
      <c r="B17" s="46" t="s">
        <v>18</v>
      </c>
      <c r="C17" s="46"/>
      <c r="D17" s="46"/>
      <c r="E17" s="46"/>
      <c r="F17" s="20"/>
      <c r="G17" s="15">
        <v>67690.62</v>
      </c>
    </row>
    <row r="18" spans="2:7" s="3" customFormat="1" ht="23.25" customHeight="1">
      <c r="B18" s="46" t="s">
        <v>19</v>
      </c>
      <c r="C18" s="46"/>
      <c r="D18" s="46"/>
      <c r="E18" s="46"/>
      <c r="F18" s="14"/>
      <c r="G18" s="15">
        <v>4000</v>
      </c>
    </row>
    <row r="19" spans="2:7" s="3" customFormat="1" ht="24" customHeight="1">
      <c r="B19" s="46" t="s">
        <v>20</v>
      </c>
      <c r="C19" s="46"/>
      <c r="D19" s="46"/>
      <c r="E19" s="46"/>
      <c r="F19" s="19"/>
      <c r="G19" s="15">
        <v>55082.16</v>
      </c>
    </row>
    <row r="20" spans="2:7" s="3" customFormat="1" ht="24.75" customHeight="1">
      <c r="B20" s="46" t="s">
        <v>21</v>
      </c>
      <c r="C20" s="46"/>
      <c r="D20" s="46"/>
      <c r="E20" s="46"/>
      <c r="F20" s="19"/>
      <c r="G20" s="15">
        <v>6046.39</v>
      </c>
    </row>
    <row r="21" spans="2:7" s="3" customFormat="1" ht="16.5" customHeight="1">
      <c r="B21" s="46" t="s">
        <v>22</v>
      </c>
      <c r="C21" s="46"/>
      <c r="D21" s="46"/>
      <c r="E21" s="46"/>
      <c r="F21" s="19"/>
      <c r="G21" s="15">
        <v>111679.13</v>
      </c>
    </row>
    <row r="22" spans="2:7" s="3" customFormat="1" ht="14.25" customHeight="1">
      <c r="B22" s="46" t="s">
        <v>23</v>
      </c>
      <c r="C22" s="46"/>
      <c r="D22" s="46"/>
      <c r="E22" s="46"/>
      <c r="F22" s="21">
        <v>255.6</v>
      </c>
      <c r="G22" s="15">
        <v>62146.56</v>
      </c>
    </row>
    <row r="23" spans="2:7" s="3" customFormat="1" ht="15.75" customHeight="1">
      <c r="B23" s="46" t="s">
        <v>24</v>
      </c>
      <c r="C23" s="46"/>
      <c r="D23" s="46"/>
      <c r="E23" s="46"/>
      <c r="F23" s="14">
        <v>40</v>
      </c>
      <c r="G23" s="15">
        <v>22108</v>
      </c>
    </row>
    <row r="24" spans="2:7" s="3" customFormat="1" ht="15" customHeight="1">
      <c r="B24" s="46" t="s">
        <v>36</v>
      </c>
      <c r="C24" s="46"/>
      <c r="D24" s="46"/>
      <c r="E24" s="46"/>
      <c r="F24" s="14">
        <v>19</v>
      </c>
      <c r="G24" s="15">
        <v>82760</v>
      </c>
    </row>
    <row r="25" spans="2:7" s="3" customFormat="1" ht="12.75" customHeight="1" outlineLevel="1">
      <c r="B25" s="16"/>
      <c r="C25" s="50" t="s">
        <v>25</v>
      </c>
      <c r="D25" s="50"/>
      <c r="E25" s="50"/>
      <c r="F25" s="17"/>
      <c r="G25" s="18">
        <v>41220</v>
      </c>
    </row>
    <row r="26" spans="2:7" s="3" customFormat="1" ht="12.75" customHeight="1" outlineLevel="1">
      <c r="B26" s="16"/>
      <c r="C26" s="50" t="s">
        <v>26</v>
      </c>
      <c r="D26" s="50"/>
      <c r="E26" s="50"/>
      <c r="F26" s="17"/>
      <c r="G26" s="18">
        <v>41540</v>
      </c>
    </row>
    <row r="27" spans="2:7" s="3" customFormat="1" ht="12.75" customHeight="1">
      <c r="B27" s="46" t="s">
        <v>27</v>
      </c>
      <c r="C27" s="46"/>
      <c r="D27" s="46"/>
      <c r="E27" s="46"/>
      <c r="F27" s="19"/>
      <c r="G27" s="15">
        <v>127203.6</v>
      </c>
    </row>
    <row r="28" spans="2:7" s="3" customFormat="1" ht="12.75" customHeight="1" outlineLevel="1">
      <c r="B28" s="16"/>
      <c r="C28" s="50" t="s">
        <v>28</v>
      </c>
      <c r="D28" s="50"/>
      <c r="E28" s="50"/>
      <c r="F28" s="17"/>
      <c r="G28" s="18">
        <v>102752.04</v>
      </c>
    </row>
    <row r="29" spans="2:7" s="3" customFormat="1" ht="12.75" customHeight="1" outlineLevel="1">
      <c r="B29" s="16"/>
      <c r="C29" s="50" t="s">
        <v>29</v>
      </c>
      <c r="D29" s="50"/>
      <c r="E29" s="50"/>
      <c r="F29" s="17"/>
      <c r="G29" s="18">
        <v>24451.56</v>
      </c>
    </row>
    <row r="30" spans="2:7" s="3" customFormat="1" ht="12.75" customHeight="1">
      <c r="B30" s="46" t="s">
        <v>39</v>
      </c>
      <c r="C30" s="46"/>
      <c r="D30" s="46"/>
      <c r="E30" s="46"/>
      <c r="F30" s="14"/>
      <c r="G30" s="15">
        <f>G31+G32</f>
        <v>615000</v>
      </c>
    </row>
    <row r="31" spans="2:7" s="3" customFormat="1" ht="13.5" customHeight="1" outlineLevel="1">
      <c r="B31" s="16"/>
      <c r="C31" s="50" t="s">
        <v>38</v>
      </c>
      <c r="D31" s="50"/>
      <c r="E31" s="50"/>
      <c r="F31" s="17"/>
      <c r="G31" s="18">
        <f>95000*6</f>
        <v>570000</v>
      </c>
    </row>
    <row r="32" spans="2:7" s="3" customFormat="1" ht="13.5" customHeight="1" outlineLevel="1">
      <c r="B32" s="16"/>
      <c r="C32" s="50" t="s">
        <v>37</v>
      </c>
      <c r="D32" s="50"/>
      <c r="E32" s="50"/>
      <c r="F32" s="17"/>
      <c r="G32" s="18">
        <v>45000</v>
      </c>
    </row>
    <row r="33" spans="2:7" s="3" customFormat="1" ht="12.75" customHeight="1">
      <c r="B33" s="46" t="s">
        <v>30</v>
      </c>
      <c r="C33" s="46"/>
      <c r="D33" s="46"/>
      <c r="E33" s="46"/>
      <c r="F33" s="14">
        <v>5</v>
      </c>
      <c r="G33" s="15">
        <v>30134</v>
      </c>
    </row>
    <row r="34" spans="2:7" s="3" customFormat="1" ht="12.75" customHeight="1">
      <c r="B34" s="46" t="s">
        <v>31</v>
      </c>
      <c r="C34" s="46"/>
      <c r="D34" s="46"/>
      <c r="E34" s="46"/>
      <c r="F34" s="14">
        <v>30</v>
      </c>
      <c r="G34" s="15">
        <v>60000</v>
      </c>
    </row>
    <row r="35" spans="2:7" s="3" customFormat="1" ht="12.75" customHeight="1" outlineLevel="1">
      <c r="B35" s="16"/>
      <c r="C35" s="50" t="s">
        <v>32</v>
      </c>
      <c r="D35" s="50"/>
      <c r="E35" s="50"/>
      <c r="F35" s="17"/>
      <c r="G35" s="18">
        <v>60000</v>
      </c>
    </row>
    <row r="36" spans="2:7" s="3" customFormat="1" ht="12.75" customHeight="1">
      <c r="B36" s="46" t="s">
        <v>33</v>
      </c>
      <c r="C36" s="46"/>
      <c r="D36" s="46"/>
      <c r="E36" s="46"/>
      <c r="F36" s="19"/>
      <c r="G36" s="15">
        <v>85250</v>
      </c>
    </row>
    <row r="37" spans="2:7" s="3" customFormat="1" ht="13.5" customHeight="1">
      <c r="B37" s="46" t="s">
        <v>34</v>
      </c>
      <c r="C37" s="46"/>
      <c r="D37" s="46"/>
      <c r="E37" s="46"/>
      <c r="F37" s="14">
        <v>3</v>
      </c>
      <c r="G37" s="15">
        <v>105000</v>
      </c>
    </row>
    <row r="38" spans="2:7" s="3" customFormat="1" ht="13.5" customHeight="1" thickBot="1">
      <c r="B38" s="46" t="s">
        <v>35</v>
      </c>
      <c r="C38" s="46"/>
      <c r="D38" s="46"/>
      <c r="E38" s="46"/>
      <c r="F38" s="22">
        <v>3873</v>
      </c>
      <c r="G38" s="15">
        <v>16177.39</v>
      </c>
    </row>
    <row r="39" spans="2:7" ht="12">
      <c r="B39" s="23"/>
      <c r="C39" s="23"/>
      <c r="D39" s="23"/>
      <c r="E39" s="23"/>
      <c r="F39" s="23"/>
      <c r="G39" s="24"/>
    </row>
    <row r="40" spans="2:7" ht="12">
      <c r="B40" s="25" t="s">
        <v>40</v>
      </c>
      <c r="C40" s="26"/>
      <c r="D40" s="26"/>
      <c r="E40" s="26"/>
      <c r="F40" s="26"/>
      <c r="G40" s="26"/>
    </row>
    <row r="41" spans="2:7" ht="36">
      <c r="B41" s="27" t="s">
        <v>41</v>
      </c>
      <c r="C41" s="27" t="s">
        <v>42</v>
      </c>
      <c r="D41" s="27" t="s">
        <v>43</v>
      </c>
      <c r="E41" s="27" t="s">
        <v>44</v>
      </c>
      <c r="F41" s="26"/>
      <c r="G41" s="26"/>
    </row>
    <row r="42" spans="2:7" ht="12">
      <c r="B42" s="37" t="s">
        <v>45</v>
      </c>
      <c r="C42" s="38"/>
      <c r="D42" s="38"/>
      <c r="E42" s="39"/>
      <c r="F42" s="26"/>
      <c r="G42" s="26"/>
    </row>
    <row r="43" spans="2:7" ht="12">
      <c r="B43" s="28">
        <v>1</v>
      </c>
      <c r="C43" s="29" t="s">
        <v>46</v>
      </c>
      <c r="D43" s="30">
        <v>19.04</v>
      </c>
      <c r="E43" s="30">
        <f>D43*1.065</f>
        <v>20.2776</v>
      </c>
      <c r="F43" s="26"/>
      <c r="G43" s="31"/>
    </row>
    <row r="44" spans="2:7" ht="12">
      <c r="B44" s="26"/>
      <c r="C44" s="26"/>
      <c r="D44" s="26"/>
      <c r="E44" s="26"/>
      <c r="F44" s="26"/>
      <c r="G44" s="26"/>
    </row>
    <row r="45" spans="2:7" ht="12">
      <c r="B45" s="34" t="s">
        <v>47</v>
      </c>
      <c r="C45" s="34"/>
      <c r="D45" s="34"/>
      <c r="E45" s="34"/>
      <c r="F45" s="34"/>
      <c r="G45" s="34"/>
    </row>
    <row r="46" spans="2:7" ht="12">
      <c r="B46" s="34" t="s">
        <v>48</v>
      </c>
      <c r="C46" s="34"/>
      <c r="D46" s="34"/>
      <c r="E46" s="34"/>
      <c r="F46" s="34"/>
      <c r="G46" s="34"/>
    </row>
    <row r="47" spans="2:7" ht="15">
      <c r="B47" s="32"/>
      <c r="C47" s="32"/>
      <c r="D47" s="32"/>
      <c r="E47" s="32"/>
      <c r="F47" s="32"/>
      <c r="G47" s="32"/>
    </row>
    <row r="48" spans="2:7" ht="26.25" customHeight="1">
      <c r="B48" s="40" t="s">
        <v>49</v>
      </c>
      <c r="C48" s="40"/>
      <c r="D48" s="40"/>
      <c r="E48" s="40"/>
      <c r="F48" s="40"/>
      <c r="G48" s="40"/>
    </row>
    <row r="49" spans="2:7" ht="12">
      <c r="B49" s="41" t="s">
        <v>50</v>
      </c>
      <c r="C49" s="41"/>
      <c r="D49" s="33"/>
      <c r="E49" s="33"/>
      <c r="F49" s="41"/>
      <c r="G49" s="41"/>
    </row>
    <row r="50" spans="2:7" ht="12">
      <c r="B50" s="34" t="s">
        <v>51</v>
      </c>
      <c r="C50" s="34"/>
      <c r="D50" s="26"/>
      <c r="E50" s="26"/>
      <c r="F50" s="26"/>
      <c r="G50" s="26"/>
    </row>
    <row r="51" spans="2:7" ht="12">
      <c r="B51" s="35" t="s">
        <v>52</v>
      </c>
      <c r="C51" s="35"/>
      <c r="D51" s="26"/>
      <c r="E51" s="26"/>
      <c r="F51" s="26"/>
      <c r="G51" s="26"/>
    </row>
    <row r="52" spans="2:7" ht="15">
      <c r="B52" s="32"/>
      <c r="C52" s="32"/>
      <c r="D52" s="32"/>
      <c r="E52" s="32"/>
      <c r="F52" s="32"/>
      <c r="G52" s="32"/>
    </row>
    <row r="53" spans="2:7" ht="12">
      <c r="B53" s="35" t="s">
        <v>52</v>
      </c>
      <c r="C53" s="35"/>
      <c r="D53" s="26"/>
      <c r="E53" s="26"/>
      <c r="F53" s="36"/>
      <c r="G53" s="36"/>
    </row>
    <row r="54" spans="2:7" ht="15">
      <c r="B54" s="32"/>
      <c r="C54" s="32"/>
      <c r="D54" s="32"/>
      <c r="E54" s="32"/>
      <c r="F54" s="32"/>
      <c r="G54" s="32"/>
    </row>
    <row r="55" spans="2:7" ht="12">
      <c r="B55" s="35" t="s">
        <v>52</v>
      </c>
      <c r="C55" s="35"/>
      <c r="D55" s="26"/>
      <c r="E55" s="26"/>
      <c r="F55" s="26"/>
      <c r="G55" s="26"/>
    </row>
  </sheetData>
  <sheetProtection/>
  <mergeCells count="48">
    <mergeCell ref="B38:E38"/>
    <mergeCell ref="B34:E34"/>
    <mergeCell ref="C35:E35"/>
    <mergeCell ref="B36:E36"/>
    <mergeCell ref="B37:E37"/>
    <mergeCell ref="B30:E30"/>
    <mergeCell ref="C31:E31"/>
    <mergeCell ref="C32:E32"/>
    <mergeCell ref="B33:E33"/>
    <mergeCell ref="B24:E24"/>
    <mergeCell ref="C25:E25"/>
    <mergeCell ref="C26:E26"/>
    <mergeCell ref="B27:E27"/>
    <mergeCell ref="C28:E28"/>
    <mergeCell ref="C29:E29"/>
    <mergeCell ref="B22:E22"/>
    <mergeCell ref="B23:E23"/>
    <mergeCell ref="B20:E20"/>
    <mergeCell ref="B21:E21"/>
    <mergeCell ref="B18:E18"/>
    <mergeCell ref="B19:E19"/>
    <mergeCell ref="B15:E15"/>
    <mergeCell ref="B8:D8"/>
    <mergeCell ref="B9:D9"/>
    <mergeCell ref="B10:D10"/>
    <mergeCell ref="B11:D11"/>
    <mergeCell ref="B13:E13"/>
    <mergeCell ref="F49:G49"/>
    <mergeCell ref="B1:G1"/>
    <mergeCell ref="B2:G2"/>
    <mergeCell ref="B3:G3"/>
    <mergeCell ref="B5:D5"/>
    <mergeCell ref="B6:D6"/>
    <mergeCell ref="B7:D7"/>
    <mergeCell ref="B16:E16"/>
    <mergeCell ref="B17:E17"/>
    <mergeCell ref="B14:F14"/>
    <mergeCell ref="B50:C50"/>
    <mergeCell ref="B51:C51"/>
    <mergeCell ref="B53:C53"/>
    <mergeCell ref="F53:G53"/>
    <mergeCell ref="B55:C55"/>
    <mergeCell ref="B42:E42"/>
    <mergeCell ref="B45:G45"/>
    <mergeCell ref="B46:G46"/>
    <mergeCell ref="B48:G48"/>
    <mergeCell ref="B49:C49"/>
  </mergeCells>
  <printOptions/>
  <pageMargins left="0" right="0" top="0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МихайловаАА</cp:lastModifiedBy>
  <cp:lastPrinted>2017-02-17T01:56:35Z</cp:lastPrinted>
  <dcterms:created xsi:type="dcterms:W3CDTF">2017-02-08T09:06:34Z</dcterms:created>
  <dcterms:modified xsi:type="dcterms:W3CDTF">2017-02-17T01:56:36Z</dcterms:modified>
  <cp:category/>
  <cp:version/>
  <cp:contentType/>
  <cp:contentStatus/>
  <cp:revision>1</cp:revision>
</cp:coreProperties>
</file>